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<sst xmlns="http://schemas.openxmlformats.org/spreadsheetml/2006/main" count="68" uniqueCount="67">
  <si>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</si>
  <si>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</si>
  <si>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</si>
  <si>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</si>
  <si>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</si>
  <si>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</si>
  <si>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</si>
  <si>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</si>
  <si>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</si>
  <si>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</si>
  <si>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</si>
  <si>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</si>
  <si>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</si>
  <si>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</si>
  <si>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</si>
  <si>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</si>
  <si>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</si>
  <si>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</si>
  <si>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</si>
  <si>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</si>
  <si>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</si>
  <si>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</si>
  <si>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</si>
  <si>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</si>
  <si>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</si>
  <si>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</si>
  <si>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</si>
  <si>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</si>
  <si>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</si>
  <si>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</si>
  <si>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</si>
  <si>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</si>
  <si>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</si>
  <si>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</si>
  <si>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</si>
  <si>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</si>
  <si>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</si>
  <si>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</si>
  <si>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</si>
  <si>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</si>
  <si>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</si>
  <si>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</si>
  <si>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</si>
  <si>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</si>
  <si>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</si>
  <si>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</si>
  <si>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</si>
  <si>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</si>
  <si>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</si>
  <si>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</si>
  <si>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</si>
  <si>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</si>
  <si>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</si>
  <si>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</si>
  <si>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</si>
  <si>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</si>
  <si>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</si>
  <si>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</si>
  <si>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</si>
  <si>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</si>
  <si>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Situación Financiera
Al 30 de Junio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</si>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</sst>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100" workbookViewId="0">
      <selection activeCell="D14" sqref="D1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1016806.01</v>
      </c>
      <c r="C5" s="20">
        <v>564256.27</v>
      </c>
      <c r="D5" s="9" t="s">
        <v>36</v>
      </c>
      <c r="E5" s="20">
        <v>1332563.98</v>
      </c>
      <c r="F5" s="23">
        <v>1631828.3</v>
      </c>
    </row>
    <row r="6" spans="1:6" x14ac:dyDescent="0.2">
      <c r="A6" s="9" t="s">
        <v>23</v>
      </c>
      <c r="B6" s="20">
        <v>19184.939999999999</v>
      </c>
      <c r="C6" s="20">
        <v>18244.71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1035990.95</v>
      </c>
      <c r="C13" s="22">
        <f>SUM(C5:C11)</f>
        <v>582500.98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1332563.98</v>
      </c>
      <c r="F14" s="27">
        <f>SUM(F5:F12)</f>
        <v>1631828.3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716969.43</v>
      </c>
      <c r="C19" s="20">
        <v>716969.43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17400</v>
      </c>
      <c r="C20" s="20">
        <v>17400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-702113.37</v>
      </c>
      <c r="C21" s="20">
        <v>-702113.37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32256.060000000056</v>
      </c>
      <c r="C26" s="22">
        <f>SUM(C16:C24)</f>
        <v>32256.060000000056</v>
      </c>
      <c r="D26" s="12" t="s">
        <v>50</v>
      </c>
      <c r="E26" s="22">
        <f>SUM(E24+E14)</f>
        <v>1332563.98</v>
      </c>
      <c r="F26" s="27">
        <f>SUM(F14+F24)</f>
        <v>1631828.3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1068247.01</v>
      </c>
      <c r="C28" s="22">
        <f>C13+C26</f>
        <v>614757.04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-19927.28</v>
      </c>
      <c r="F30" s="27">
        <f>SUM(F31:F33)</f>
        <v>-19927.28</v>
      </c>
    </row>
    <row r="31" spans="1:6" x14ac:dyDescent="0.2">
      <c r="A31" s="16"/>
      <c r="B31" s="14"/>
      <c r="C31" s="15"/>
      <c r="D31" s="9" t="s">
        <v>2</v>
      </c>
      <c r="E31" s="20">
        <v>-19927.28</v>
      </c>
      <c r="F31" s="23">
        <v>-19927.28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-244389.69000000006</v>
      </c>
      <c r="F35" s="27">
        <f>SUM(F36:F40)</f>
        <v>-997143.98</v>
      </c>
    </row>
    <row r="36" spans="1:6" x14ac:dyDescent="0.2">
      <c r="A36" s="16"/>
      <c r="B36" s="14"/>
      <c r="C36" s="15"/>
      <c r="D36" s="9" t="s">
        <v>46</v>
      </c>
      <c r="E36" s="20">
        <v>791317.73</v>
      </c>
      <c r="F36" s="23">
        <v>246661.49</v>
      </c>
    </row>
    <row r="37" spans="1:6" x14ac:dyDescent="0.2">
      <c r="A37" s="16"/>
      <c r="B37" s="14"/>
      <c r="C37" s="15"/>
      <c r="D37" s="9" t="s">
        <v>14</v>
      </c>
      <c r="E37" s="20">
        <v>-1035707.42</v>
      </c>
      <c r="F37" s="23">
        <v>-1243805.47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-264316.97000000009</v>
      </c>
      <c r="F46" s="27">
        <f>SUM(F42+F35+F30)</f>
        <v>-1017071.26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1068247.0099999998</v>
      </c>
      <c r="F48" s="22">
        <f>F46+F26</f>
        <v>614757.04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31" t="s">
        <v>61</v>
      </c>
      <c r="B54" s="32"/>
      <c r="C54"/>
      <c r="D54" s="32" t="s">
        <v>62</v>
      </c>
    </row>
    <row r="55" spans="1:6" x14ac:dyDescent="0.2">
      <c r="A55" s="31" t="s">
        <v>63</v>
      </c>
      <c r="B55" s="33"/>
      <c r="C55"/>
      <c r="D55" s="33" t="s">
        <v>64</v>
      </c>
    </row>
    <row r="56" spans="1:6" x14ac:dyDescent="0.2">
      <c r="A56" s="31" t="s">
        <v>65</v>
      </c>
      <c r="B56" s="33"/>
      <c r="C56"/>
      <c r="D56" s="33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2024-07-29T15:59:09Z</cp:lastPrinted>
  <dcterms:created xsi:type="dcterms:W3CDTF">2012-12-11T20:26:08Z</dcterms:created>
  <dcterms:modified xsi:type="dcterms:W3CDTF">2024-07-29T15:59:12Z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